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<sst xmlns="http://schemas.openxmlformats.org/spreadsheetml/2006/main" count="75" uniqueCount="40">
  <si>
    <t>LIGUE POITOU-CHARENTES DE VOLLEY-BALL</t>
  </si>
  <si>
    <t>CATEGORIE</t>
  </si>
  <si>
    <t>Nb.équipes en championnat</t>
  </si>
  <si>
    <t>Nombre d'équipes qualifiées</t>
  </si>
  <si>
    <t>Jour et Date</t>
  </si>
  <si>
    <t>Clubs Candidats</t>
  </si>
  <si>
    <t>CD 16</t>
  </si>
  <si>
    <t>CD 17</t>
  </si>
  <si>
    <t>CD 79</t>
  </si>
  <si>
    <t>CD 86</t>
  </si>
  <si>
    <t>CLUB</t>
  </si>
  <si>
    <t xml:space="preserve">   MASCULINS</t>
  </si>
  <si>
    <t>2 (2)</t>
  </si>
  <si>
    <t>3 (3)</t>
  </si>
  <si>
    <t>1 (1)</t>
  </si>
  <si>
    <t>4 (4)</t>
  </si>
  <si>
    <t xml:space="preserve">% éq.qualifiées / Nbr éq. en champ. par département </t>
  </si>
  <si>
    <t>Clubs candidats</t>
  </si>
  <si>
    <t>% éq.qualifiées / Nbr Total éq. en Finale Régionale</t>
  </si>
  <si>
    <t xml:space="preserve">   FEMININES</t>
  </si>
  <si>
    <t>Lieu</t>
  </si>
  <si>
    <t>Délégué</t>
  </si>
  <si>
    <t>3 (2)</t>
  </si>
  <si>
    <t>4 (3)</t>
  </si>
  <si>
    <t>5 (5)</t>
  </si>
  <si>
    <t>Prévisions des FINALES REGIONALES JEUNES  2017</t>
  </si>
  <si>
    <t>DIMANCHE 2 AVRIL</t>
  </si>
  <si>
    <t>DIMANCHE 9 AVRIL</t>
  </si>
  <si>
    <t>14 (6)</t>
  </si>
  <si>
    <t>11 (7)</t>
  </si>
  <si>
    <t>9 (5)</t>
  </si>
  <si>
    <t>7 (6)</t>
  </si>
  <si>
    <t>8 (7)</t>
  </si>
  <si>
    <t>22 (7)</t>
  </si>
  <si>
    <t>6 (3)</t>
  </si>
  <si>
    <t>M 11 (mixte)</t>
  </si>
  <si>
    <t>M 13</t>
  </si>
  <si>
    <t>M 15</t>
  </si>
  <si>
    <t>M 17</t>
  </si>
  <si>
    <t>M 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</si>
</sst>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4"/>
      <color indexed="40"/>
      <name val="Arial"/>
      <family val="2"/>
    </font>
    <font>
      <b/>
      <sz val="14"/>
      <color indexed="10"/>
      <name val="Arial"/>
      <family val="2"/>
    </font>
    <font>
      <b/>
      <sz val="18"/>
      <color theme="3"/>
      <name val="Cambria"/>
      <family val="2"/>
    </font>
    <font>
      <b/>
      <sz val="14"/>
      <color theme="3" tint="0.39998000860214233"/>
      <name val="Arial"/>
      <family val="2"/>
    </font>
    <font>
      <b/>
      <sz val="14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5" borderId="0" applyNumberFormat="0" applyBorder="0" applyAlignment="0" applyProtection="0"/>
    <xf numFmtId="9" fontId="0" fillId="0" borderId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17" fillId="26" borderId="9" applyNumberFormat="0" applyAlignment="0" applyProtection="0"/>
  </cellStyleXfs>
  <cellXfs count="123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25" borderId="12" xfId="0" applyFont="1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25" borderId="15" xfId="0" applyFill="1" applyBorder="1" applyAlignment="1">
      <alignment horizontal="center"/>
    </xf>
    <xf numFmtId="0" fontId="0" fillId="25" borderId="16" xfId="0" applyFont="1" applyFill="1" applyBorder="1" applyAlignment="1">
      <alignment horizontal="center"/>
    </xf>
    <xf numFmtId="0" fontId="21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9" fontId="0" fillId="0" borderId="19" xfId="0" applyNumberFormat="1" applyBorder="1" applyAlignment="1">
      <alignment horizontal="center" vertical="center"/>
    </xf>
    <xf numFmtId="9" fontId="0" fillId="0" borderId="20" xfId="0" applyNumberFormat="1" applyBorder="1" applyAlignment="1">
      <alignment horizontal="center" vertical="center"/>
    </xf>
    <xf numFmtId="9" fontId="0" fillId="0" borderId="21" xfId="0" applyNumberFormat="1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9" fontId="0" fillId="0" borderId="23" xfId="0" applyNumberFormat="1" applyBorder="1" applyAlignment="1">
      <alignment horizontal="center" vertical="center"/>
    </xf>
    <xf numFmtId="9" fontId="0" fillId="0" borderId="24" xfId="0" applyNumberFormat="1" applyBorder="1" applyAlignment="1">
      <alignment horizontal="center" vertical="center"/>
    </xf>
    <xf numFmtId="0" fontId="19" fillId="0" borderId="18" xfId="0" applyFont="1" applyBorder="1" applyAlignment="1">
      <alignment horizontal="center"/>
    </xf>
    <xf numFmtId="0" fontId="0" fillId="25" borderId="25" xfId="0" applyFont="1" applyFill="1" applyBorder="1" applyAlignment="1">
      <alignment horizontal="center"/>
    </xf>
    <xf numFmtId="0" fontId="0" fillId="25" borderId="26" xfId="0" applyFont="1" applyFill="1" applyBorder="1" applyAlignment="1">
      <alignment horizontal="center"/>
    </xf>
    <xf numFmtId="0" fontId="21" fillId="0" borderId="0" xfId="0" applyFont="1" applyAlignment="1">
      <alignment/>
    </xf>
    <xf numFmtId="14" fontId="0" fillId="0" borderId="0" xfId="0" applyNumberFormat="1" applyAlignment="1">
      <alignment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45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9" fontId="0" fillId="0" borderId="59" xfId="0" applyNumberFormat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0" fillId="25" borderId="60" xfId="0" applyFont="1" applyFill="1" applyBorder="1" applyAlignment="1">
      <alignment horizontal="center" vertical="center"/>
    </xf>
    <xf numFmtId="1" fontId="20" fillId="25" borderId="45" xfId="0" applyNumberFormat="1" applyFont="1" applyFill="1" applyBorder="1" applyAlignment="1">
      <alignment horizontal="center" vertical="center"/>
    </xf>
    <xf numFmtId="0" fontId="25" fillId="25" borderId="16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27" borderId="43" xfId="0" applyNumberFormat="1" applyFont="1" applyFill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1" fontId="30" fillId="0" borderId="44" xfId="0" applyNumberFormat="1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/>
    </xf>
    <xf numFmtId="0" fontId="21" fillId="25" borderId="41" xfId="0" applyFont="1" applyFill="1" applyBorder="1" applyAlignment="1">
      <alignment horizontal="center" vertical="center"/>
    </xf>
    <xf numFmtId="0" fontId="21" fillId="28" borderId="33" xfId="0" applyFont="1" applyFill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textRotation="90"/>
    </xf>
    <xf numFmtId="0" fontId="22" fillId="0" borderId="54" xfId="0" applyFont="1" applyFill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textRotation="90"/>
    </xf>
    <xf numFmtId="0" fontId="22" fillId="0" borderId="68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</cellXfs>
  <cellStyles count="7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1 - 20 %" xfId="34"/>
    <cellStyle name="Accent1 - 40 %" xfId="35"/>
    <cellStyle name="Accent1 - 60 %" xfId="36"/>
    <cellStyle name="Accent2" xfId="37"/>
    <cellStyle name="Accent2 - 20 %" xfId="38"/>
    <cellStyle name="Accent2 - 40 %" xfId="39"/>
    <cellStyle name="Accent2 - 60 %" xfId="40"/>
    <cellStyle name="Accent3" xfId="41"/>
    <cellStyle name="Accent3 - 20 %" xfId="42"/>
    <cellStyle name="Accent3 - 40 %" xfId="43"/>
    <cellStyle name="Accent3 - 60 %" xfId="44"/>
    <cellStyle name="Accent4" xfId="45"/>
    <cellStyle name="Accent4 - 20 %" xfId="46"/>
    <cellStyle name="Accent4 - 40 %" xfId="47"/>
    <cellStyle name="Accent4 - 60 %" xfId="48"/>
    <cellStyle name="Accent5" xfId="49"/>
    <cellStyle name="Accent5 - 20 %" xfId="50"/>
    <cellStyle name="Accent5 - 40 %" xfId="51"/>
    <cellStyle name="Accent5 - 60 %" xfId="52"/>
    <cellStyle name="Accent6" xfId="53"/>
    <cellStyle name="Accent6 - 20 %" xfId="54"/>
    <cellStyle name="Accent6 - 40 %" xfId="55"/>
    <cellStyle name="Accent6 - 60 %" xfId="56"/>
    <cellStyle name="Avertissement" xfId="57"/>
    <cellStyle name="Calcul" xfId="58"/>
    <cellStyle name="Cellule liée" xfId="59"/>
    <cellStyle name="Commentaire" xfId="60"/>
    <cellStyle name="Emphase 1" xfId="61"/>
    <cellStyle name="Emphase 2" xfId="62"/>
    <cellStyle name="Emphase 3" xfId="63"/>
    <cellStyle name="Entrée" xfId="64"/>
    <cellStyle name="Insatisfaisant" xfId="65"/>
    <cellStyle name="Comma" xfId="66"/>
    <cellStyle name="Comma [0]" xfId="67"/>
    <cellStyle name="Currency" xfId="68"/>
    <cellStyle name="Currency [0]" xfId="69"/>
    <cellStyle name="Neutre" xfId="70"/>
    <cellStyle name="Percent" xfId="71"/>
    <cellStyle name="Satisfaisant" xfId="72"/>
    <cellStyle name="Sortie" xfId="73"/>
    <cellStyle name="Texte explicatif" xfId="74"/>
    <cellStyle name="Titre" xfId="75"/>
    <cellStyle name="Titre 1" xfId="76"/>
    <cellStyle name="Titre de la feuille" xfId="77"/>
    <cellStyle name="Titre 1" xfId="78"/>
    <cellStyle name="Titre 2" xfId="79"/>
    <cellStyle name="Titre 3" xfId="80"/>
    <cellStyle name="Titre 4" xfId="81"/>
    <cellStyle name="Total" xfId="82"/>
    <cellStyle name="Vérification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6B38D"/>
      <rgbColor rgb="00FF404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D9D9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85725</xdr:rowOff>
    </xdr:from>
    <xdr:to>
      <xdr:col>4</xdr:col>
      <xdr:colOff>323850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5725"/>
          <a:ext cx="1571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zoomScale="75" zoomScaleNormal="75" zoomScalePageLayoutView="0" workbookViewId="0" topLeftCell="A7">
      <selection activeCell="N39" sqref="N39"/>
    </sheetView>
  </sheetViews>
  <sheetFormatPr defaultColWidth="11.421875" defaultRowHeight="12.75"/>
  <cols>
    <col min="1" max="1" width="2.57421875" style="0" customWidth="1"/>
    <col min="2" max="2" width="3.421875" style="0" customWidth="1"/>
    <col min="3" max="3" width="16.28125" style="0" customWidth="1"/>
    <col min="4" max="6" width="6.7109375" style="0" customWidth="1"/>
    <col min="7" max="7" width="7.140625" style="0" customWidth="1"/>
    <col min="8" max="11" width="7.8515625" style="0" customWidth="1"/>
    <col min="12" max="12" width="25.7109375" style="0" customWidth="1"/>
    <col min="13" max="13" width="28.7109375" style="0" customWidth="1"/>
    <col min="14" max="14" width="25.57421875" style="0" customWidth="1"/>
    <col min="15" max="15" width="28.7109375" style="0" customWidth="1"/>
  </cols>
  <sheetData>
    <row r="1" spans="2:15" ht="20.25" customHeight="1">
      <c r="B1" s="117" t="s">
        <v>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2:15" ht="20.25" customHeight="1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2:15" ht="20.25" customHeight="1">
      <c r="B3" s="118" t="s">
        <v>25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2:15" ht="20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</row>
    <row r="5" spans="2:15" ht="20.25" customHeight="1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</row>
    <row r="6" spans="3:15" ht="20.25" customHeight="1" thickBot="1">
      <c r="C6" s="119" t="s">
        <v>1</v>
      </c>
      <c r="D6" s="119" t="s">
        <v>2</v>
      </c>
      <c r="E6" s="119"/>
      <c r="F6" s="119"/>
      <c r="G6" s="119"/>
      <c r="H6" s="119" t="s">
        <v>3</v>
      </c>
      <c r="I6" s="119"/>
      <c r="J6" s="119"/>
      <c r="K6" s="119"/>
      <c r="L6" s="120" t="s">
        <v>4</v>
      </c>
      <c r="M6" s="121" t="s">
        <v>5</v>
      </c>
      <c r="N6" s="121"/>
      <c r="O6" s="121"/>
    </row>
    <row r="7" spans="3:15" ht="20.25" customHeight="1" thickBot="1"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121"/>
      <c r="N7" s="121"/>
      <c r="O7" s="121"/>
    </row>
    <row r="8" spans="3:15" ht="20.25" customHeight="1" thickBot="1">
      <c r="C8" s="119"/>
      <c r="D8" s="62" t="s">
        <v>6</v>
      </c>
      <c r="E8" s="63" t="s">
        <v>7</v>
      </c>
      <c r="F8" s="62" t="s">
        <v>8</v>
      </c>
      <c r="G8" s="62" t="s">
        <v>9</v>
      </c>
      <c r="H8" s="3" t="s">
        <v>6</v>
      </c>
      <c r="I8" s="64" t="s">
        <v>7</v>
      </c>
      <c r="J8" s="3" t="s">
        <v>8</v>
      </c>
      <c r="K8" s="3" t="s">
        <v>9</v>
      </c>
      <c r="L8" s="120"/>
      <c r="M8" s="6" t="s">
        <v>10</v>
      </c>
      <c r="N8" s="1" t="s">
        <v>20</v>
      </c>
      <c r="O8" s="6" t="s">
        <v>21</v>
      </c>
    </row>
    <row r="9" spans="2:15" ht="25.5" customHeight="1" thickBot="1">
      <c r="B9" s="109" t="s">
        <v>11</v>
      </c>
      <c r="C9" s="102" t="s">
        <v>35</v>
      </c>
      <c r="D9" s="38" t="s">
        <v>24</v>
      </c>
      <c r="E9" s="39" t="s">
        <v>28</v>
      </c>
      <c r="F9" s="39" t="s">
        <v>34</v>
      </c>
      <c r="G9" s="40" t="s">
        <v>33</v>
      </c>
      <c r="H9" s="88">
        <v>2</v>
      </c>
      <c r="I9" s="79">
        <v>4</v>
      </c>
      <c r="J9" s="79">
        <v>2</v>
      </c>
      <c r="K9" s="80">
        <v>4</v>
      </c>
      <c r="L9" s="65" t="s">
        <v>26</v>
      </c>
      <c r="M9" s="93"/>
      <c r="N9" s="54"/>
      <c r="O9" s="68"/>
    </row>
    <row r="10" spans="2:15" ht="25.5" customHeight="1" thickBot="1">
      <c r="B10" s="109"/>
      <c r="C10" s="103" t="s">
        <v>36</v>
      </c>
      <c r="D10" s="42" t="s">
        <v>12</v>
      </c>
      <c r="E10" s="43" t="s">
        <v>15</v>
      </c>
      <c r="F10" s="43" t="s">
        <v>22</v>
      </c>
      <c r="G10" s="44" t="s">
        <v>30</v>
      </c>
      <c r="H10" s="89">
        <v>1</v>
      </c>
      <c r="I10" s="82">
        <v>2</v>
      </c>
      <c r="J10" s="82">
        <v>2</v>
      </c>
      <c r="K10" s="83">
        <v>3</v>
      </c>
      <c r="L10" s="66" t="s">
        <v>27</v>
      </c>
      <c r="M10" s="94"/>
      <c r="N10" s="41"/>
      <c r="O10" s="69"/>
    </row>
    <row r="11" spans="2:15" ht="25.5" customHeight="1" thickBot="1">
      <c r="B11" s="109"/>
      <c r="C11" s="103" t="s">
        <v>37</v>
      </c>
      <c r="D11" s="42" t="s">
        <v>12</v>
      </c>
      <c r="E11" s="43" t="s">
        <v>13</v>
      </c>
      <c r="F11" s="97" t="s">
        <v>22</v>
      </c>
      <c r="G11" s="44" t="s">
        <v>32</v>
      </c>
      <c r="H11" s="89">
        <v>1</v>
      </c>
      <c r="I11" s="82">
        <v>2</v>
      </c>
      <c r="J11" s="82">
        <v>2</v>
      </c>
      <c r="K11" s="83">
        <v>3</v>
      </c>
      <c r="L11" s="66" t="s">
        <v>26</v>
      </c>
      <c r="M11" s="94"/>
      <c r="N11" s="77"/>
      <c r="O11" s="41"/>
    </row>
    <row r="12" spans="2:15" ht="25.5" customHeight="1" thickBot="1">
      <c r="B12" s="109"/>
      <c r="C12" s="104" t="s">
        <v>38</v>
      </c>
      <c r="D12" s="46" t="s">
        <v>13</v>
      </c>
      <c r="E12" s="47" t="s">
        <v>13</v>
      </c>
      <c r="F12" s="47" t="s">
        <v>14</v>
      </c>
      <c r="G12" s="48" t="s">
        <v>24</v>
      </c>
      <c r="H12" s="90">
        <v>2</v>
      </c>
      <c r="I12" s="86">
        <v>2</v>
      </c>
      <c r="J12" s="86">
        <v>1</v>
      </c>
      <c r="K12" s="91">
        <v>3</v>
      </c>
      <c r="L12" s="66" t="s">
        <v>27</v>
      </c>
      <c r="M12" s="95"/>
      <c r="N12" s="59"/>
      <c r="O12" s="45"/>
    </row>
    <row r="13" spans="2:15" ht="25.5" customHeight="1" thickBot="1">
      <c r="B13" s="109"/>
      <c r="C13" s="49"/>
      <c r="D13" s="50"/>
      <c r="E13" s="51"/>
      <c r="F13" s="51"/>
      <c r="G13" s="52"/>
      <c r="H13" s="53"/>
      <c r="I13" s="51"/>
      <c r="J13" s="51"/>
      <c r="K13" s="52"/>
      <c r="L13" s="67"/>
      <c r="M13" s="7"/>
      <c r="N13" s="11"/>
      <c r="O13" s="7"/>
    </row>
    <row r="14" spans="2:15" ht="25.5" customHeight="1" thickBot="1">
      <c r="B14" s="12"/>
      <c r="C14" s="13"/>
      <c r="D14" s="26">
        <v>12</v>
      </c>
      <c r="E14" s="27">
        <v>24</v>
      </c>
      <c r="F14" s="27">
        <v>13</v>
      </c>
      <c r="G14" s="28">
        <v>44</v>
      </c>
      <c r="H14" s="29">
        <f>SUM(H9:H12)</f>
        <v>6</v>
      </c>
      <c r="I14" s="30">
        <f>SUM(I9:I12)</f>
        <v>10</v>
      </c>
      <c r="J14" s="30">
        <f>SUM(J9:J12)</f>
        <v>7</v>
      </c>
      <c r="K14" s="31">
        <f>SUM(K9:K12)</f>
        <v>13</v>
      </c>
      <c r="L14" s="35"/>
      <c r="M14" s="14"/>
      <c r="N14" s="5"/>
      <c r="O14" s="14"/>
    </row>
    <row r="15" spans="2:15" ht="25.5" customHeight="1" thickBot="1">
      <c r="B15" s="110" t="s">
        <v>16</v>
      </c>
      <c r="C15" s="110"/>
      <c r="D15" s="110"/>
      <c r="E15" s="110"/>
      <c r="F15" s="110"/>
      <c r="G15" s="110"/>
      <c r="H15" s="15">
        <f>H14/D14</f>
        <v>0.5</v>
      </c>
      <c r="I15" s="16">
        <f>I14/E14</f>
        <v>0.4166666666666667</v>
      </c>
      <c r="J15" s="16">
        <f>J14/F14</f>
        <v>0.5384615384615384</v>
      </c>
      <c r="K15" s="17">
        <f>K14/G14</f>
        <v>0.29545454545454547</v>
      </c>
      <c r="L15" s="35">
        <f>SUM(D14:G14)</f>
        <v>93</v>
      </c>
      <c r="M15" s="111" t="s">
        <v>17</v>
      </c>
      <c r="N15" s="112"/>
      <c r="O15" s="113"/>
    </row>
    <row r="16" spans="2:15" ht="25.5" customHeight="1" thickBot="1">
      <c r="B16" s="114" t="s">
        <v>18</v>
      </c>
      <c r="C16" s="114"/>
      <c r="D16" s="114"/>
      <c r="E16" s="114"/>
      <c r="F16" s="114"/>
      <c r="G16" s="114"/>
      <c r="H16" s="18">
        <f>H14/L16</f>
        <v>0.16666666666666666</v>
      </c>
      <c r="I16" s="19">
        <f>I14/L16</f>
        <v>0.2777777777777778</v>
      </c>
      <c r="J16" s="19">
        <f>J14/L16</f>
        <v>0.19444444444444445</v>
      </c>
      <c r="K16" s="20">
        <f>K14/L16</f>
        <v>0.3611111111111111</v>
      </c>
      <c r="L16" s="36">
        <f>SUM(H14:K14)</f>
        <v>36</v>
      </c>
      <c r="M16" s="21" t="s">
        <v>10</v>
      </c>
      <c r="N16" s="1" t="s">
        <v>20</v>
      </c>
      <c r="O16" s="21" t="s">
        <v>21</v>
      </c>
    </row>
    <row r="17" spans="2:15" ht="25.5" customHeight="1" thickBot="1">
      <c r="B17" s="115" t="s">
        <v>19</v>
      </c>
      <c r="C17" s="105" t="s">
        <v>39</v>
      </c>
      <c r="D17" s="55" t="s">
        <v>34</v>
      </c>
      <c r="E17" s="39" t="s">
        <v>29</v>
      </c>
      <c r="F17" s="39" t="s">
        <v>14</v>
      </c>
      <c r="G17" s="56" t="s">
        <v>15</v>
      </c>
      <c r="H17" s="78">
        <v>3</v>
      </c>
      <c r="I17" s="79">
        <v>5</v>
      </c>
      <c r="J17" s="79">
        <v>1</v>
      </c>
      <c r="K17" s="98">
        <v>2</v>
      </c>
      <c r="L17" s="65" t="s">
        <v>26</v>
      </c>
      <c r="M17" s="92"/>
      <c r="N17" s="68"/>
      <c r="O17" s="70"/>
    </row>
    <row r="18" spans="2:15" ht="25.5" customHeight="1" thickBot="1">
      <c r="B18" s="115"/>
      <c r="C18" s="106" t="s">
        <v>36</v>
      </c>
      <c r="D18" s="57" t="s">
        <v>14</v>
      </c>
      <c r="E18" s="43" t="s">
        <v>24</v>
      </c>
      <c r="F18" s="97">
        <v>0</v>
      </c>
      <c r="G18" s="58" t="s">
        <v>23</v>
      </c>
      <c r="H18" s="81">
        <v>1</v>
      </c>
      <c r="I18" s="82">
        <v>3</v>
      </c>
      <c r="J18" s="82">
        <v>0</v>
      </c>
      <c r="K18" s="83">
        <v>3</v>
      </c>
      <c r="L18" s="66" t="s">
        <v>27</v>
      </c>
      <c r="M18" s="96"/>
      <c r="N18" s="41"/>
      <c r="O18" s="69"/>
    </row>
    <row r="19" spans="2:15" ht="25.5" customHeight="1" thickBot="1">
      <c r="B19" s="115"/>
      <c r="C19" s="106" t="s">
        <v>37</v>
      </c>
      <c r="D19" s="57" t="s">
        <v>13</v>
      </c>
      <c r="E19" s="43" t="s">
        <v>15</v>
      </c>
      <c r="F19" s="43" t="s">
        <v>14</v>
      </c>
      <c r="G19" s="58" t="s">
        <v>31</v>
      </c>
      <c r="H19" s="81">
        <v>2</v>
      </c>
      <c r="I19" s="82">
        <v>2</v>
      </c>
      <c r="J19" s="82">
        <v>1</v>
      </c>
      <c r="K19" s="83">
        <v>3</v>
      </c>
      <c r="L19" s="66" t="s">
        <v>26</v>
      </c>
      <c r="M19" s="96"/>
      <c r="N19" s="41"/>
      <c r="O19" s="69"/>
    </row>
    <row r="20" spans="2:15" ht="25.5" customHeight="1" thickBot="1">
      <c r="B20" s="115"/>
      <c r="C20" s="107" t="s">
        <v>38</v>
      </c>
      <c r="D20" s="60" t="s">
        <v>14</v>
      </c>
      <c r="E20" s="47" t="s">
        <v>13</v>
      </c>
      <c r="F20" s="47" t="s">
        <v>14</v>
      </c>
      <c r="G20" s="61" t="s">
        <v>13</v>
      </c>
      <c r="H20" s="84">
        <v>1</v>
      </c>
      <c r="I20" s="85">
        <v>3</v>
      </c>
      <c r="J20" s="86">
        <v>1</v>
      </c>
      <c r="K20" s="87">
        <v>3</v>
      </c>
      <c r="L20" s="66" t="s">
        <v>27</v>
      </c>
      <c r="M20" s="95"/>
      <c r="N20" s="45"/>
      <c r="O20" s="71"/>
    </row>
    <row r="21" spans="2:15" ht="25.5" customHeight="1" thickBot="1">
      <c r="B21" s="115"/>
      <c r="C21" s="76"/>
      <c r="D21" s="10"/>
      <c r="E21" s="73"/>
      <c r="F21" s="73"/>
      <c r="G21" s="74"/>
      <c r="H21" s="8"/>
      <c r="I21" s="9"/>
      <c r="J21" s="73"/>
      <c r="K21" s="75"/>
      <c r="L21" s="100"/>
      <c r="M21" s="22"/>
      <c r="N21" s="7"/>
      <c r="O21" s="23"/>
    </row>
    <row r="22" spans="2:15" ht="25.5" customHeight="1" thickBot="1">
      <c r="B22" s="12"/>
      <c r="C22" s="13"/>
      <c r="D22" s="26">
        <v>11</v>
      </c>
      <c r="E22" s="122">
        <v>23</v>
      </c>
      <c r="F22" s="27">
        <v>3</v>
      </c>
      <c r="G22" s="28">
        <v>18</v>
      </c>
      <c r="H22" s="32">
        <f>SUM(H17:H20)</f>
        <v>7</v>
      </c>
      <c r="I22" s="33">
        <f>SUM(I17:I20)</f>
        <v>13</v>
      </c>
      <c r="J22" s="33">
        <f>SUM(J17:J21)</f>
        <v>3</v>
      </c>
      <c r="K22" s="34">
        <f>SUM(K17:K21)</f>
        <v>11</v>
      </c>
      <c r="L22" s="101"/>
      <c r="M22" s="99"/>
      <c r="N22" s="5"/>
      <c r="O22" s="14"/>
    </row>
    <row r="23" spans="2:15" ht="25.5" customHeight="1" thickBot="1">
      <c r="B23" s="116" t="s">
        <v>16</v>
      </c>
      <c r="C23" s="116"/>
      <c r="D23" s="116"/>
      <c r="E23" s="116"/>
      <c r="F23" s="116"/>
      <c r="G23" s="116"/>
      <c r="H23" s="15">
        <f>H22/D22</f>
        <v>0.6363636363636364</v>
      </c>
      <c r="I23" s="16">
        <f>I22/E22</f>
        <v>0.5652173913043478</v>
      </c>
      <c r="J23" s="16">
        <f>J22/F22</f>
        <v>1</v>
      </c>
      <c r="K23" s="72">
        <f>K22/G22</f>
        <v>0.6111111111111112</v>
      </c>
      <c r="L23" s="36">
        <f>SUM(D22:G22)</f>
        <v>55</v>
      </c>
      <c r="M23" s="4"/>
      <c r="N23" s="4"/>
      <c r="O23" s="4"/>
    </row>
    <row r="24" spans="2:15" ht="25.5" customHeight="1" thickBot="1">
      <c r="B24" s="108" t="s">
        <v>18</v>
      </c>
      <c r="C24" s="108"/>
      <c r="D24" s="108"/>
      <c r="E24" s="108"/>
      <c r="F24" s="108"/>
      <c r="G24" s="108"/>
      <c r="H24" s="15">
        <f>H22/L24</f>
        <v>0.20588235294117646</v>
      </c>
      <c r="I24" s="16">
        <f>I22/L24</f>
        <v>0.38235294117647056</v>
      </c>
      <c r="J24" s="16">
        <f>J22/L24</f>
        <v>0.08823529411764706</v>
      </c>
      <c r="K24" s="17">
        <f>K22/L24</f>
        <v>0.3235294117647059</v>
      </c>
      <c r="L24" s="37">
        <f>SUM(H22:K22)</f>
        <v>34</v>
      </c>
      <c r="M24" s="4"/>
      <c r="N24" s="4"/>
      <c r="O24" s="4"/>
    </row>
    <row r="25" ht="20.25" customHeight="1">
      <c r="B25" s="24"/>
    </row>
    <row r="26" ht="20.25" customHeight="1"/>
    <row r="28" ht="12.75">
      <c r="N28" s="25"/>
    </row>
  </sheetData>
  <sheetProtection selectLockedCells="1" selectUnlockedCells="1"/>
  <mergeCells count="14">
    <mergeCell ref="B1:O2"/>
    <mergeCell ref="B3:O3"/>
    <mergeCell ref="C6:C8"/>
    <mergeCell ref="D6:G7"/>
    <mergeCell ref="H6:K7"/>
    <mergeCell ref="L6:L8"/>
    <mergeCell ref="M6:O7"/>
    <mergeCell ref="B24:G24"/>
    <mergeCell ref="B9:B13"/>
    <mergeCell ref="B15:G15"/>
    <mergeCell ref="M15:O15"/>
    <mergeCell ref="B16:G16"/>
    <mergeCell ref="B17:B21"/>
    <mergeCell ref="B23:G23"/>
  </mergeCells>
  <printOptions/>
  <pageMargins left="0.25" right="0.25" top="0.75" bottom="0.75" header="0.3" footer="0.3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 Documents</dc:creator>
  <cp:keywords/>
  <dc:description/>
  <cp:lastModifiedBy>bob</cp:lastModifiedBy>
  <cp:lastPrinted>2016-03-16T09:23:07Z</cp:lastPrinted>
  <dcterms:created xsi:type="dcterms:W3CDTF">2013-01-31T11:20:39Z</dcterms:created>
  <dcterms:modified xsi:type="dcterms:W3CDTF">2017-02-07T16:33:42Z</dcterms:modified>
  <cp:category/>
  <cp:version/>
  <cp:contentType/>
  <cp:contentStatus/>
</cp:coreProperties>
</file>